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MARKAH" sheetId="1" r:id="rId1"/>
    <sheet name="GRAF" sheetId="2" r:id="rId2"/>
    <sheet name="Sheet3" sheetId="3" r:id="rId3"/>
  </sheets>
  <definedNames>
    <definedName name="markah">MARKAH!$M$5:$N$10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D41" i="1"/>
  <c r="F37" i="1"/>
  <c r="F38" i="1"/>
  <c r="F39" i="1"/>
  <c r="F40" i="1"/>
  <c r="F36" i="1"/>
  <c r="E37" i="1"/>
  <c r="E38" i="1"/>
  <c r="E39" i="1"/>
  <c r="E40" i="1"/>
  <c r="E36" i="1"/>
  <c r="D37" i="1"/>
  <c r="D38" i="1"/>
  <c r="D39" i="1"/>
  <c r="D40" i="1"/>
  <c r="D3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D7" i="1"/>
  <c r="D8" i="1"/>
  <c r="D9" i="1"/>
  <c r="D10" i="1"/>
  <c r="K10" i="1" s="1"/>
  <c r="D11" i="1"/>
  <c r="D12" i="1"/>
  <c r="D13" i="1"/>
  <c r="D14" i="1"/>
  <c r="K14" i="1" s="1"/>
  <c r="D15" i="1"/>
  <c r="D16" i="1"/>
  <c r="K16" i="1" s="1"/>
  <c r="D17" i="1"/>
  <c r="K17" i="1" s="1"/>
  <c r="D18" i="1"/>
  <c r="K18" i="1" s="1"/>
  <c r="D19" i="1"/>
  <c r="D20" i="1"/>
  <c r="D21" i="1"/>
  <c r="D22" i="1"/>
  <c r="D23" i="1"/>
  <c r="K23" i="1" s="1"/>
  <c r="D24" i="1"/>
  <c r="D25" i="1"/>
  <c r="K25" i="1" s="1"/>
  <c r="D6" i="1"/>
  <c r="E32" i="1"/>
  <c r="G32" i="1"/>
  <c r="I32" i="1"/>
  <c r="E31" i="1"/>
  <c r="G31" i="1"/>
  <c r="I31" i="1"/>
  <c r="E30" i="1"/>
  <c r="G30" i="1"/>
  <c r="I30" i="1"/>
  <c r="E29" i="1"/>
  <c r="G29" i="1"/>
  <c r="I29" i="1"/>
  <c r="E28" i="1"/>
  <c r="G28" i="1"/>
  <c r="I28" i="1"/>
  <c r="E27" i="1"/>
  <c r="G27" i="1"/>
  <c r="I27" i="1"/>
  <c r="C32" i="1"/>
  <c r="C31" i="1"/>
  <c r="C30" i="1"/>
  <c r="C29" i="1"/>
  <c r="C28" i="1"/>
  <c r="C27" i="1"/>
  <c r="K11" i="1"/>
  <c r="K21" i="1"/>
  <c r="K19" i="1"/>
  <c r="K22" i="1"/>
  <c r="K15" i="1"/>
  <c r="K24" i="1"/>
  <c r="K20" i="1"/>
  <c r="K12" i="1"/>
  <c r="K13" i="1"/>
  <c r="C39" i="1" l="1"/>
  <c r="C37" i="1"/>
  <c r="C36" i="1"/>
  <c r="C40" i="1"/>
  <c r="C38" i="1"/>
  <c r="K7" i="1"/>
  <c r="K9" i="1"/>
  <c r="K8" i="1"/>
  <c r="K6" i="1"/>
  <c r="K30" i="1"/>
  <c r="K29" i="1"/>
  <c r="K27" i="1"/>
  <c r="K28" i="1" l="1"/>
  <c r="C41" i="1"/>
  <c r="K31" i="1"/>
  <c r="K32" i="1"/>
</calcChain>
</file>

<file path=xl/sharedStrings.xml><?xml version="1.0" encoding="utf-8"?>
<sst xmlns="http://schemas.openxmlformats.org/spreadsheetml/2006/main" count="56" uniqueCount="46">
  <si>
    <t xml:space="preserve">nama </t>
  </si>
  <si>
    <t>bm</t>
  </si>
  <si>
    <t>math</t>
  </si>
  <si>
    <t>sains</t>
  </si>
  <si>
    <t>adillah</t>
  </si>
  <si>
    <t>shazmimi</t>
  </si>
  <si>
    <t>mohd ali</t>
  </si>
  <si>
    <t>mimi juliana</t>
  </si>
  <si>
    <t>ain nasuha</t>
  </si>
  <si>
    <t>intan safirah</t>
  </si>
  <si>
    <t>nur atiqah</t>
  </si>
  <si>
    <t>norashikin</t>
  </si>
  <si>
    <t>mohd amir</t>
  </si>
  <si>
    <t>haliza hasidin</t>
  </si>
  <si>
    <t>nur hidayah</t>
  </si>
  <si>
    <t>nur shazwani</t>
  </si>
  <si>
    <t>kamal ali</t>
  </si>
  <si>
    <t>fitri insan</t>
  </si>
  <si>
    <t>jumlah</t>
  </si>
  <si>
    <t>aishah mahfooz</t>
  </si>
  <si>
    <t>abu hanifah</t>
  </si>
  <si>
    <t>munirah asbi</t>
  </si>
  <si>
    <t>najihah syazwani</t>
  </si>
  <si>
    <t>nurul izani</t>
  </si>
  <si>
    <t>anis shahirah</t>
  </si>
  <si>
    <t>kedudukan</t>
  </si>
  <si>
    <t>markah tertinggi</t>
  </si>
  <si>
    <t>markah terendah</t>
  </si>
  <si>
    <t>markah purata</t>
  </si>
  <si>
    <t>sisihan piawai</t>
  </si>
  <si>
    <t>titik tengah</t>
  </si>
  <si>
    <t>mod</t>
  </si>
  <si>
    <t>bi</t>
  </si>
  <si>
    <t>gbm</t>
  </si>
  <si>
    <t>gbi</t>
  </si>
  <si>
    <t>gmath</t>
  </si>
  <si>
    <t>gsains</t>
  </si>
  <si>
    <t>markah</t>
  </si>
  <si>
    <t>gred</t>
  </si>
  <si>
    <t>E</t>
  </si>
  <si>
    <t>D</t>
  </si>
  <si>
    <t>C</t>
  </si>
  <si>
    <t>B</t>
  </si>
  <si>
    <t>A</t>
  </si>
  <si>
    <t>SEKOLAH KEBANGSAAN BANDAR BARU BANGI</t>
  </si>
  <si>
    <t>KEPUTUSAN PEPERIKSAAN AKHIR 2O11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</si>
</sst>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 vertical="justify"/>
    </xf>
    <xf numFmtId="0" fontId="1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0" fillId="6" borderId="0" xfId="0" applyFill="1" applyAlignment="1">
      <alignment horizontal="center"/>
    </xf>
    <xf numFmtId="0" fontId="2" fillId="2" borderId="0" xfId="0" applyFont="1" applyFill="1"/>
    <xf numFmtId="0" fontId="0" fillId="3" borderId="0" xfId="0" applyFill="1"/>
    <xf numFmtId="2" fontId="0" fillId="3" borderId="0" xfId="0" applyNumberFormat="1" applyFill="1"/>
    <xf numFmtId="0" fontId="1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Continuous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MARKAH!$C$35</c:f>
              <c:strCache>
                <c:ptCount val="1"/>
                <c:pt idx="0">
                  <c:v>bm</c:v>
                </c:pt>
              </c:strCache>
            </c:strRef>
          </c:tx>
          <c:invertIfNegative val="0"/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MARKAH!$C$36:$C$40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MARKAH!$D$35</c:f>
              <c:strCache>
                <c:ptCount val="1"/>
                <c:pt idx="0">
                  <c:v>bi</c:v>
                </c:pt>
              </c:strCache>
            </c:strRef>
          </c:tx>
          <c:invertIfNegative val="0"/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MARKAH!$D$36:$D$40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MARKAH!$E$35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MARKAH!$E$36:$E$40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MARKAH!$F$35</c:f>
              <c:strCache>
                <c:ptCount val="1"/>
                <c:pt idx="0">
                  <c:v>sains</c:v>
                </c:pt>
              </c:strCache>
            </c:strRef>
          </c:tx>
          <c:invertIfNegative val="0"/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MARKAH!$F$36:$F$40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822720"/>
        <c:axId val="91828608"/>
        <c:axId val="77772544"/>
      </c:bar3DChart>
      <c:catAx>
        <c:axId val="9182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828608"/>
        <c:crosses val="autoZero"/>
        <c:auto val="1"/>
        <c:lblAlgn val="ctr"/>
        <c:lblOffset val="100"/>
        <c:noMultiLvlLbl val="0"/>
      </c:catAx>
      <c:valAx>
        <c:axId val="9182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22720"/>
        <c:crosses val="autoZero"/>
        <c:crossBetween val="between"/>
      </c:valAx>
      <c:serAx>
        <c:axId val="7777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8286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MARKAH!$C$35</c:f>
              <c:strCache>
                <c:ptCount val="1"/>
                <c:pt idx="0">
                  <c:v>bm</c:v>
                </c:pt>
              </c:strCache>
            </c:strRef>
          </c:tx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MARKAH!$C$36:$C$40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MARKAH!$D$35</c:f>
              <c:strCache>
                <c:ptCount val="1"/>
                <c:pt idx="0">
                  <c:v>bi</c:v>
                </c:pt>
              </c:strCache>
            </c:strRef>
          </c:tx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MARKAH!$D$36:$D$40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MARKAH!$E$35</c:f>
              <c:strCache>
                <c:ptCount val="1"/>
                <c:pt idx="0">
                  <c:v>math</c:v>
                </c:pt>
              </c:strCache>
            </c:strRef>
          </c:tx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MARKAH!$E$36:$E$40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MARKAH!$F$35</c:f>
              <c:strCache>
                <c:ptCount val="1"/>
                <c:pt idx="0">
                  <c:v>sains</c:v>
                </c:pt>
              </c:strCache>
            </c:strRef>
          </c:tx>
          <c:cat>
            <c:strRef>
              <c:f>MARKAH!$B$36:$B$40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MARKAH!$F$36:$F$40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80832"/>
        <c:axId val="91886720"/>
      </c:lineChart>
      <c:catAx>
        <c:axId val="9188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1886720"/>
        <c:crosses val="autoZero"/>
        <c:auto val="1"/>
        <c:lblAlgn val="ctr"/>
        <c:lblOffset val="100"/>
        <c:noMultiLvlLbl val="0"/>
      </c:catAx>
      <c:valAx>
        <c:axId val="9188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808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14287</xdr:rowOff>
    </xdr:from>
    <xdr:to>
      <xdr:col>11</xdr:col>
      <xdr:colOff>123825</xdr:colOff>
      <xdr:row>17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20</xdr:row>
      <xdr:rowOff>33337</xdr:rowOff>
    </xdr:from>
    <xdr:to>
      <xdr:col>11</xdr:col>
      <xdr:colOff>9525</xdr:colOff>
      <xdr:row>34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D6" sqref="D6"/>
    </sheetView>
  </sheetViews>
  <sheetFormatPr defaultRowHeight="15" x14ac:dyDescent="0.25"/>
  <cols>
    <col min="1" max="1" width="15.140625" customWidth="1"/>
    <col min="2" max="2" width="36.5703125" customWidth="1"/>
  </cols>
  <sheetData>
    <row r="1" spans="1:14" ht="15.75" x14ac:dyDescent="0.25">
      <c r="A1" s="4" t="s">
        <v>44</v>
      </c>
      <c r="B1" s="14"/>
      <c r="C1" s="14"/>
      <c r="D1" s="14"/>
      <c r="E1" s="14"/>
      <c r="F1" s="14"/>
      <c r="G1" s="14"/>
      <c r="H1" s="14"/>
      <c r="I1" s="4"/>
      <c r="J1" s="4"/>
      <c r="K1" s="4"/>
    </row>
    <row r="2" spans="1:14" ht="15.75" x14ac:dyDescent="0.25">
      <c r="A2" s="4" t="s">
        <v>45</v>
      </c>
      <c r="B2" s="14"/>
      <c r="C2" s="14"/>
      <c r="D2" s="14"/>
      <c r="E2" s="14"/>
      <c r="F2" s="14"/>
      <c r="G2" s="14"/>
      <c r="H2" s="14"/>
      <c r="I2" s="4"/>
      <c r="J2" s="4"/>
      <c r="K2" s="4"/>
    </row>
    <row r="5" spans="1:14" x14ac:dyDescent="0.25">
      <c r="A5" s="5" t="s">
        <v>25</v>
      </c>
      <c r="B5" s="5" t="s">
        <v>0</v>
      </c>
      <c r="C5" s="5" t="s">
        <v>1</v>
      </c>
      <c r="D5" s="5" t="s">
        <v>33</v>
      </c>
      <c r="E5" s="5" t="s">
        <v>32</v>
      </c>
      <c r="F5" s="5" t="s">
        <v>34</v>
      </c>
      <c r="G5" s="5" t="s">
        <v>2</v>
      </c>
      <c r="H5" s="5" t="s">
        <v>35</v>
      </c>
      <c r="I5" s="5" t="s">
        <v>3</v>
      </c>
      <c r="J5" s="5" t="s">
        <v>36</v>
      </c>
      <c r="K5" s="5" t="s">
        <v>18</v>
      </c>
      <c r="M5" s="2" t="s">
        <v>37</v>
      </c>
      <c r="N5" s="2" t="s">
        <v>38</v>
      </c>
    </row>
    <row r="6" spans="1:14" ht="15.75" x14ac:dyDescent="0.25">
      <c r="A6" s="6">
        <v>1</v>
      </c>
      <c r="B6" s="7" t="s">
        <v>7</v>
      </c>
      <c r="C6" s="8">
        <v>80</v>
      </c>
      <c r="D6" s="8" t="str">
        <f t="shared" ref="D6:D25" si="0">VLOOKUP(C6,markah,2,TRUE)</f>
        <v>A</v>
      </c>
      <c r="E6" s="8">
        <v>96</v>
      </c>
      <c r="F6" s="8" t="str">
        <f t="shared" ref="F6:F25" si="1">VLOOKUP(E6,markah,2,TRUE)</f>
        <v>A</v>
      </c>
      <c r="G6" s="8">
        <v>88</v>
      </c>
      <c r="H6" s="8" t="str">
        <f t="shared" ref="H6:H25" si="2">VLOOKUP(G6,markah,2,TRUE)</f>
        <v>A</v>
      </c>
      <c r="I6" s="8">
        <v>90</v>
      </c>
      <c r="J6" s="8" t="str">
        <f t="shared" ref="J6:J25" si="3">VLOOKUP(I6,markah,2,TRUE)</f>
        <v>A</v>
      </c>
      <c r="K6" s="8">
        <f t="shared" ref="K6:K25" si="4">SUM(C6:I6)</f>
        <v>354</v>
      </c>
      <c r="M6">
        <v>0</v>
      </c>
      <c r="N6" t="s">
        <v>39</v>
      </c>
    </row>
    <row r="7" spans="1:14" ht="15.75" x14ac:dyDescent="0.25">
      <c r="A7" s="6">
        <v>2</v>
      </c>
      <c r="B7" s="7" t="s">
        <v>19</v>
      </c>
      <c r="C7" s="8">
        <v>78</v>
      </c>
      <c r="D7" s="8" t="str">
        <f t="shared" si="0"/>
        <v>B</v>
      </c>
      <c r="E7" s="8">
        <v>89</v>
      </c>
      <c r="F7" s="8" t="str">
        <f t="shared" si="1"/>
        <v>A</v>
      </c>
      <c r="G7" s="8">
        <v>90</v>
      </c>
      <c r="H7" s="8" t="str">
        <f t="shared" si="2"/>
        <v>A</v>
      </c>
      <c r="I7" s="8">
        <v>92</v>
      </c>
      <c r="J7" s="8" t="str">
        <f t="shared" si="3"/>
        <v>A</v>
      </c>
      <c r="K7" s="8">
        <f t="shared" si="4"/>
        <v>349</v>
      </c>
      <c r="M7">
        <v>40</v>
      </c>
      <c r="N7" t="s">
        <v>40</v>
      </c>
    </row>
    <row r="8" spans="1:14" ht="15.75" x14ac:dyDescent="0.25">
      <c r="A8" s="6">
        <v>3</v>
      </c>
      <c r="B8" s="7" t="s">
        <v>10</v>
      </c>
      <c r="C8" s="8">
        <v>92</v>
      </c>
      <c r="D8" s="8" t="str">
        <f t="shared" si="0"/>
        <v>A</v>
      </c>
      <c r="E8" s="8">
        <v>78</v>
      </c>
      <c r="F8" s="8" t="str">
        <f t="shared" si="1"/>
        <v>B</v>
      </c>
      <c r="G8" s="8">
        <v>90</v>
      </c>
      <c r="H8" s="8" t="str">
        <f t="shared" si="2"/>
        <v>A</v>
      </c>
      <c r="I8" s="8">
        <v>80</v>
      </c>
      <c r="J8" s="8" t="str">
        <f t="shared" si="3"/>
        <v>A</v>
      </c>
      <c r="K8" s="8">
        <f t="shared" si="4"/>
        <v>340</v>
      </c>
      <c r="M8">
        <v>50</v>
      </c>
      <c r="N8" t="s">
        <v>41</v>
      </c>
    </row>
    <row r="9" spans="1:14" ht="15.75" x14ac:dyDescent="0.25">
      <c r="A9" s="6">
        <v>4</v>
      </c>
      <c r="B9" s="7" t="s">
        <v>5</v>
      </c>
      <c r="C9" s="8">
        <v>75</v>
      </c>
      <c r="D9" s="8" t="str">
        <f t="shared" si="0"/>
        <v>B</v>
      </c>
      <c r="E9" s="8">
        <v>78</v>
      </c>
      <c r="F9" s="8" t="str">
        <f t="shared" si="1"/>
        <v>B</v>
      </c>
      <c r="G9" s="8">
        <v>88</v>
      </c>
      <c r="H9" s="8" t="str">
        <f t="shared" si="2"/>
        <v>A</v>
      </c>
      <c r="I9" s="8">
        <v>88</v>
      </c>
      <c r="J9" s="8" t="str">
        <f t="shared" si="3"/>
        <v>A</v>
      </c>
      <c r="K9" s="8">
        <f t="shared" si="4"/>
        <v>329</v>
      </c>
      <c r="M9">
        <v>65</v>
      </c>
      <c r="N9" t="s">
        <v>42</v>
      </c>
    </row>
    <row r="10" spans="1:14" ht="15.75" x14ac:dyDescent="0.25">
      <c r="A10" s="6">
        <v>5</v>
      </c>
      <c r="B10" s="7" t="s">
        <v>23</v>
      </c>
      <c r="C10" s="8">
        <v>77</v>
      </c>
      <c r="D10" s="8" t="str">
        <f t="shared" si="0"/>
        <v>B</v>
      </c>
      <c r="E10" s="8">
        <v>78</v>
      </c>
      <c r="F10" s="8" t="str">
        <f t="shared" si="1"/>
        <v>B</v>
      </c>
      <c r="G10" s="8">
        <v>80</v>
      </c>
      <c r="H10" s="8" t="str">
        <f t="shared" si="2"/>
        <v>A</v>
      </c>
      <c r="I10" s="8">
        <v>92</v>
      </c>
      <c r="J10" s="8" t="str">
        <f t="shared" si="3"/>
        <v>A</v>
      </c>
      <c r="K10" s="8">
        <f t="shared" si="4"/>
        <v>327</v>
      </c>
      <c r="M10">
        <v>80</v>
      </c>
      <c r="N10" t="s">
        <v>43</v>
      </c>
    </row>
    <row r="11" spans="1:14" ht="15.75" x14ac:dyDescent="0.25">
      <c r="A11" s="6">
        <v>6</v>
      </c>
      <c r="B11" s="7" t="s">
        <v>22</v>
      </c>
      <c r="C11" s="8">
        <v>68</v>
      </c>
      <c r="D11" s="8" t="str">
        <f t="shared" si="0"/>
        <v>B</v>
      </c>
      <c r="E11" s="8">
        <v>80</v>
      </c>
      <c r="F11" s="8" t="str">
        <f t="shared" si="1"/>
        <v>A</v>
      </c>
      <c r="G11" s="8">
        <v>87</v>
      </c>
      <c r="H11" s="8" t="str">
        <f t="shared" si="2"/>
        <v>A</v>
      </c>
      <c r="I11" s="8">
        <v>78</v>
      </c>
      <c r="J11" s="8" t="str">
        <f t="shared" si="3"/>
        <v>B</v>
      </c>
      <c r="K11" s="8">
        <f t="shared" si="4"/>
        <v>313</v>
      </c>
    </row>
    <row r="12" spans="1:14" ht="15.75" x14ac:dyDescent="0.25">
      <c r="A12" s="6">
        <v>7</v>
      </c>
      <c r="B12" s="7" t="s">
        <v>12</v>
      </c>
      <c r="C12" s="8">
        <v>67</v>
      </c>
      <c r="D12" s="8" t="str">
        <f t="shared" si="0"/>
        <v>B</v>
      </c>
      <c r="E12" s="8">
        <v>75</v>
      </c>
      <c r="F12" s="8" t="str">
        <f t="shared" si="1"/>
        <v>B</v>
      </c>
      <c r="G12" s="8">
        <v>80</v>
      </c>
      <c r="H12" s="8" t="str">
        <f t="shared" si="2"/>
        <v>A</v>
      </c>
      <c r="I12" s="8">
        <v>86</v>
      </c>
      <c r="J12" s="8" t="str">
        <f t="shared" si="3"/>
        <v>A</v>
      </c>
      <c r="K12" s="8">
        <f t="shared" si="4"/>
        <v>308</v>
      </c>
    </row>
    <row r="13" spans="1:14" ht="15.75" x14ac:dyDescent="0.25">
      <c r="A13" s="6">
        <v>8</v>
      </c>
      <c r="B13" s="7" t="s">
        <v>11</v>
      </c>
      <c r="C13" s="8">
        <v>80</v>
      </c>
      <c r="D13" s="8" t="str">
        <f t="shared" si="0"/>
        <v>A</v>
      </c>
      <c r="E13" s="8">
        <v>78</v>
      </c>
      <c r="F13" s="8" t="str">
        <f t="shared" si="1"/>
        <v>B</v>
      </c>
      <c r="G13" s="8">
        <v>60</v>
      </c>
      <c r="H13" s="8" t="str">
        <f t="shared" si="2"/>
        <v>C</v>
      </c>
      <c r="I13" s="8">
        <v>88</v>
      </c>
      <c r="J13" s="8" t="str">
        <f t="shared" si="3"/>
        <v>A</v>
      </c>
      <c r="K13" s="8">
        <f t="shared" si="4"/>
        <v>306</v>
      </c>
    </row>
    <row r="14" spans="1:14" ht="15.75" x14ac:dyDescent="0.25">
      <c r="A14" s="6">
        <v>9</v>
      </c>
      <c r="B14" s="7" t="s">
        <v>20</v>
      </c>
      <c r="C14" s="8">
        <v>60</v>
      </c>
      <c r="D14" s="8" t="str">
        <f t="shared" si="0"/>
        <v>C</v>
      </c>
      <c r="E14" s="8">
        <v>75</v>
      </c>
      <c r="F14" s="8" t="str">
        <f t="shared" si="1"/>
        <v>B</v>
      </c>
      <c r="G14" s="8">
        <v>78</v>
      </c>
      <c r="H14" s="8" t="str">
        <f t="shared" si="2"/>
        <v>B</v>
      </c>
      <c r="I14" s="8">
        <v>68</v>
      </c>
      <c r="J14" s="8" t="str">
        <f t="shared" si="3"/>
        <v>B</v>
      </c>
      <c r="K14" s="8">
        <f t="shared" si="4"/>
        <v>281</v>
      </c>
    </row>
    <row r="15" spans="1:14" ht="15.75" x14ac:dyDescent="0.25">
      <c r="A15" s="6">
        <v>10</v>
      </c>
      <c r="B15" s="7" t="s">
        <v>14</v>
      </c>
      <c r="C15" s="8">
        <v>87</v>
      </c>
      <c r="D15" s="8" t="str">
        <f t="shared" si="0"/>
        <v>A</v>
      </c>
      <c r="E15" s="8">
        <v>56</v>
      </c>
      <c r="F15" s="8" t="str">
        <f t="shared" si="1"/>
        <v>C</v>
      </c>
      <c r="G15" s="8">
        <v>76</v>
      </c>
      <c r="H15" s="8" t="str">
        <f t="shared" si="2"/>
        <v>B</v>
      </c>
      <c r="I15" s="8">
        <v>60</v>
      </c>
      <c r="J15" s="8" t="str">
        <f t="shared" si="3"/>
        <v>C</v>
      </c>
      <c r="K15" s="8">
        <f t="shared" si="4"/>
        <v>279</v>
      </c>
    </row>
    <row r="16" spans="1:14" ht="15.75" x14ac:dyDescent="0.25">
      <c r="A16" s="6">
        <v>11</v>
      </c>
      <c r="B16" s="7" t="s">
        <v>24</v>
      </c>
      <c r="C16" s="8">
        <v>60</v>
      </c>
      <c r="D16" s="8" t="str">
        <f t="shared" si="0"/>
        <v>C</v>
      </c>
      <c r="E16" s="8">
        <v>69</v>
      </c>
      <c r="F16" s="8" t="str">
        <f t="shared" si="1"/>
        <v>B</v>
      </c>
      <c r="G16" s="8">
        <v>78</v>
      </c>
      <c r="H16" s="8" t="str">
        <f t="shared" si="2"/>
        <v>B</v>
      </c>
      <c r="I16" s="8">
        <v>70</v>
      </c>
      <c r="J16" s="8" t="str">
        <f t="shared" si="3"/>
        <v>B</v>
      </c>
      <c r="K16" s="8">
        <f t="shared" si="4"/>
        <v>277</v>
      </c>
    </row>
    <row r="17" spans="1:11" ht="15.75" x14ac:dyDescent="0.25">
      <c r="A17" s="6">
        <v>12</v>
      </c>
      <c r="B17" s="7" t="s">
        <v>8</v>
      </c>
      <c r="C17" s="8">
        <v>78</v>
      </c>
      <c r="D17" s="8" t="str">
        <f t="shared" si="0"/>
        <v>B</v>
      </c>
      <c r="E17" s="8">
        <v>61</v>
      </c>
      <c r="F17" s="8" t="str">
        <f t="shared" si="1"/>
        <v>C</v>
      </c>
      <c r="G17" s="8">
        <v>66</v>
      </c>
      <c r="H17" s="8" t="str">
        <f t="shared" si="2"/>
        <v>B</v>
      </c>
      <c r="I17" s="8">
        <v>66</v>
      </c>
      <c r="J17" s="8" t="str">
        <f t="shared" si="3"/>
        <v>B</v>
      </c>
      <c r="K17" s="8">
        <f t="shared" si="4"/>
        <v>271</v>
      </c>
    </row>
    <row r="18" spans="1:11" ht="15.75" x14ac:dyDescent="0.25">
      <c r="A18" s="6">
        <v>13</v>
      </c>
      <c r="B18" s="7" t="s">
        <v>9</v>
      </c>
      <c r="C18" s="8">
        <v>80</v>
      </c>
      <c r="D18" s="8" t="str">
        <f t="shared" si="0"/>
        <v>A</v>
      </c>
      <c r="E18" s="8">
        <v>60</v>
      </c>
      <c r="F18" s="8" t="str">
        <f t="shared" si="1"/>
        <v>C</v>
      </c>
      <c r="G18" s="8">
        <v>65</v>
      </c>
      <c r="H18" s="8" t="str">
        <f t="shared" si="2"/>
        <v>B</v>
      </c>
      <c r="I18" s="8">
        <v>56</v>
      </c>
      <c r="J18" s="8" t="str">
        <f t="shared" si="3"/>
        <v>C</v>
      </c>
      <c r="K18" s="8">
        <f t="shared" si="4"/>
        <v>261</v>
      </c>
    </row>
    <row r="19" spans="1:11" ht="15.75" x14ac:dyDescent="0.25">
      <c r="A19" s="6">
        <v>14</v>
      </c>
      <c r="B19" s="7" t="s">
        <v>4</v>
      </c>
      <c r="C19" s="8">
        <v>55</v>
      </c>
      <c r="D19" s="8" t="str">
        <f t="shared" si="0"/>
        <v>C</v>
      </c>
      <c r="E19" s="8">
        <v>78</v>
      </c>
      <c r="F19" s="8" t="str">
        <f t="shared" si="1"/>
        <v>B</v>
      </c>
      <c r="G19" s="8">
        <v>56</v>
      </c>
      <c r="H19" s="8" t="str">
        <f t="shared" si="2"/>
        <v>C</v>
      </c>
      <c r="I19" s="8">
        <v>62</v>
      </c>
      <c r="J19" s="8" t="str">
        <f t="shared" si="3"/>
        <v>C</v>
      </c>
      <c r="K19" s="8">
        <f t="shared" si="4"/>
        <v>251</v>
      </c>
    </row>
    <row r="20" spans="1:11" ht="15.75" x14ac:dyDescent="0.25">
      <c r="A20" s="6">
        <v>15</v>
      </c>
      <c r="B20" s="7" t="s">
        <v>16</v>
      </c>
      <c r="C20" s="8">
        <v>45</v>
      </c>
      <c r="D20" s="8" t="str">
        <f t="shared" si="0"/>
        <v>D</v>
      </c>
      <c r="E20" s="8">
        <v>73</v>
      </c>
      <c r="F20" s="8" t="str">
        <f t="shared" si="1"/>
        <v>B</v>
      </c>
      <c r="G20" s="8">
        <v>55</v>
      </c>
      <c r="H20" s="8" t="str">
        <f t="shared" si="2"/>
        <v>C</v>
      </c>
      <c r="I20" s="8">
        <v>78</v>
      </c>
      <c r="J20" s="8" t="str">
        <f t="shared" si="3"/>
        <v>B</v>
      </c>
      <c r="K20" s="8">
        <f t="shared" si="4"/>
        <v>251</v>
      </c>
    </row>
    <row r="21" spans="1:11" ht="15.75" x14ac:dyDescent="0.25">
      <c r="A21" s="6">
        <v>16</v>
      </c>
      <c r="B21" s="7" t="s">
        <v>21</v>
      </c>
      <c r="C21" s="8">
        <v>50</v>
      </c>
      <c r="D21" s="8" t="str">
        <f t="shared" si="0"/>
        <v>C</v>
      </c>
      <c r="E21" s="8">
        <v>68</v>
      </c>
      <c r="F21" s="8" t="str">
        <f t="shared" si="1"/>
        <v>B</v>
      </c>
      <c r="G21" s="8">
        <v>70</v>
      </c>
      <c r="H21" s="8" t="str">
        <f t="shared" si="2"/>
        <v>B</v>
      </c>
      <c r="I21" s="8">
        <v>62</v>
      </c>
      <c r="J21" s="8" t="str">
        <f t="shared" si="3"/>
        <v>C</v>
      </c>
      <c r="K21" s="8">
        <f t="shared" si="4"/>
        <v>250</v>
      </c>
    </row>
    <row r="22" spans="1:11" ht="15.75" x14ac:dyDescent="0.25">
      <c r="A22" s="6">
        <v>17</v>
      </c>
      <c r="B22" s="7" t="s">
        <v>13</v>
      </c>
      <c r="C22" s="8">
        <v>65</v>
      </c>
      <c r="D22" s="8" t="str">
        <f t="shared" si="0"/>
        <v>B</v>
      </c>
      <c r="E22" s="8">
        <v>67</v>
      </c>
      <c r="F22" s="8" t="str">
        <f t="shared" si="1"/>
        <v>B</v>
      </c>
      <c r="G22" s="8">
        <v>45</v>
      </c>
      <c r="H22" s="8" t="str">
        <f t="shared" si="2"/>
        <v>D</v>
      </c>
      <c r="I22" s="8">
        <v>45</v>
      </c>
      <c r="J22" s="8" t="str">
        <f t="shared" si="3"/>
        <v>D</v>
      </c>
      <c r="K22" s="8">
        <f t="shared" si="4"/>
        <v>222</v>
      </c>
    </row>
    <row r="23" spans="1:11" ht="15.75" x14ac:dyDescent="0.25">
      <c r="A23" s="6">
        <v>18</v>
      </c>
      <c r="B23" s="7" t="s">
        <v>17</v>
      </c>
      <c r="C23" s="8">
        <v>67</v>
      </c>
      <c r="D23" s="8" t="str">
        <f t="shared" si="0"/>
        <v>B</v>
      </c>
      <c r="E23" s="8">
        <v>45</v>
      </c>
      <c r="F23" s="8" t="str">
        <f t="shared" si="1"/>
        <v>D</v>
      </c>
      <c r="G23" s="8">
        <v>78</v>
      </c>
      <c r="H23" s="8" t="str">
        <f t="shared" si="2"/>
        <v>B</v>
      </c>
      <c r="I23" s="8">
        <v>32</v>
      </c>
      <c r="J23" s="8" t="str">
        <f t="shared" si="3"/>
        <v>E</v>
      </c>
      <c r="K23" s="8">
        <f t="shared" si="4"/>
        <v>222</v>
      </c>
    </row>
    <row r="24" spans="1:11" ht="15.75" x14ac:dyDescent="0.25">
      <c r="A24" s="6">
        <v>19</v>
      </c>
      <c r="B24" s="7" t="s">
        <v>15</v>
      </c>
      <c r="C24" s="8">
        <v>67</v>
      </c>
      <c r="D24" s="8" t="str">
        <f t="shared" si="0"/>
        <v>B</v>
      </c>
      <c r="E24" s="8">
        <v>45</v>
      </c>
      <c r="F24" s="8" t="str">
        <f t="shared" si="1"/>
        <v>D</v>
      </c>
      <c r="G24" s="8">
        <v>43</v>
      </c>
      <c r="H24" s="8" t="str">
        <f t="shared" si="2"/>
        <v>D</v>
      </c>
      <c r="I24" s="8">
        <v>66</v>
      </c>
      <c r="J24" s="8" t="str">
        <f t="shared" si="3"/>
        <v>B</v>
      </c>
      <c r="K24" s="8">
        <f t="shared" si="4"/>
        <v>221</v>
      </c>
    </row>
    <row r="25" spans="1:11" ht="15.75" x14ac:dyDescent="0.25">
      <c r="A25" s="6">
        <v>20</v>
      </c>
      <c r="B25" s="7" t="s">
        <v>6</v>
      </c>
      <c r="C25" s="8">
        <v>56</v>
      </c>
      <c r="D25" s="8" t="str">
        <f t="shared" si="0"/>
        <v>C</v>
      </c>
      <c r="E25" s="8">
        <v>48</v>
      </c>
      <c r="F25" s="8" t="str">
        <f t="shared" si="1"/>
        <v>D</v>
      </c>
      <c r="G25" s="8">
        <v>32</v>
      </c>
      <c r="H25" s="8" t="str">
        <f t="shared" si="2"/>
        <v>E</v>
      </c>
      <c r="I25" s="8">
        <v>56</v>
      </c>
      <c r="J25" s="8" t="str">
        <f t="shared" si="3"/>
        <v>C</v>
      </c>
      <c r="K25" s="8">
        <f t="shared" si="4"/>
        <v>192</v>
      </c>
    </row>
    <row r="26" spans="1:11" ht="15.75" x14ac:dyDescent="0.25">
      <c r="A26" s="3"/>
      <c r="B26" s="3"/>
    </row>
    <row r="27" spans="1:11" ht="15.75" x14ac:dyDescent="0.25">
      <c r="A27" s="3"/>
      <c r="B27" s="9" t="s">
        <v>26</v>
      </c>
      <c r="C27" s="10">
        <f>MAX(C6:C25)</f>
        <v>92</v>
      </c>
      <c r="D27" s="10"/>
      <c r="E27" s="10">
        <f t="shared" ref="E27:K27" si="5">MAX(E6:E25)</f>
        <v>96</v>
      </c>
      <c r="F27" s="10"/>
      <c r="G27" s="10">
        <f t="shared" si="5"/>
        <v>90</v>
      </c>
      <c r="H27" s="10"/>
      <c r="I27" s="10">
        <f t="shared" si="5"/>
        <v>92</v>
      </c>
      <c r="J27" s="10"/>
      <c r="K27" s="10">
        <f t="shared" si="5"/>
        <v>354</v>
      </c>
    </row>
    <row r="28" spans="1:11" ht="15.75" x14ac:dyDescent="0.25">
      <c r="A28" s="3"/>
      <c r="B28" s="9" t="s">
        <v>27</v>
      </c>
      <c r="C28" s="10">
        <f>MIN(C6:C25)</f>
        <v>45</v>
      </c>
      <c r="D28" s="10"/>
      <c r="E28" s="10">
        <f t="shared" ref="E28:K28" si="6">MIN(E6:E25)</f>
        <v>45</v>
      </c>
      <c r="F28" s="10"/>
      <c r="G28" s="10">
        <f t="shared" si="6"/>
        <v>32</v>
      </c>
      <c r="H28" s="10"/>
      <c r="I28" s="10">
        <f t="shared" si="6"/>
        <v>32</v>
      </c>
      <c r="J28" s="10"/>
      <c r="K28" s="10">
        <f t="shared" si="6"/>
        <v>192</v>
      </c>
    </row>
    <row r="29" spans="1:11" ht="15.75" x14ac:dyDescent="0.25">
      <c r="A29" s="3"/>
      <c r="B29" s="9" t="s">
        <v>28</v>
      </c>
      <c r="C29" s="11">
        <f>AVERAGE(C6:C25)</f>
        <v>69.349999999999994</v>
      </c>
      <c r="D29" s="11"/>
      <c r="E29" s="11">
        <f t="shared" ref="E29:K29" si="7">AVERAGE(E6:E25)</f>
        <v>69.849999999999994</v>
      </c>
      <c r="F29" s="11"/>
      <c r="G29" s="11">
        <f t="shared" si="7"/>
        <v>70.25</v>
      </c>
      <c r="H29" s="11"/>
      <c r="I29" s="11">
        <f t="shared" si="7"/>
        <v>70.75</v>
      </c>
      <c r="J29" s="11"/>
      <c r="K29" s="11">
        <f t="shared" si="7"/>
        <v>280.2</v>
      </c>
    </row>
    <row r="30" spans="1:11" ht="15.75" x14ac:dyDescent="0.25">
      <c r="A30" s="3"/>
      <c r="B30" s="9" t="s">
        <v>29</v>
      </c>
      <c r="C30" s="11">
        <f>STDEV(C6:C25)</f>
        <v>12.499578940276775</v>
      </c>
      <c r="D30" s="11"/>
      <c r="E30" s="11">
        <f t="shared" ref="E30:K30" si="8">STDEV(E6:E25)</f>
        <v>13.84225034944977</v>
      </c>
      <c r="F30" s="11"/>
      <c r="G30" s="11">
        <f t="shared" si="8"/>
        <v>17.050621226527973</v>
      </c>
      <c r="H30" s="11"/>
      <c r="I30" s="11">
        <f t="shared" si="8"/>
        <v>16.565261686337529</v>
      </c>
      <c r="J30" s="11"/>
      <c r="K30" s="11">
        <f t="shared" si="8"/>
        <v>47.006830410730259</v>
      </c>
    </row>
    <row r="31" spans="1:11" ht="15.75" x14ac:dyDescent="0.25">
      <c r="A31" s="3"/>
      <c r="B31" s="9" t="s">
        <v>30</v>
      </c>
      <c r="C31" s="10">
        <f>MEDIAN(C6:C25)</f>
        <v>67.5</v>
      </c>
      <c r="D31" s="10"/>
      <c r="E31" s="10">
        <f t="shared" ref="E31:K31" si="9">MEDIAN(E6:E25)</f>
        <v>74</v>
      </c>
      <c r="F31" s="10"/>
      <c r="G31" s="10">
        <f t="shared" si="9"/>
        <v>77</v>
      </c>
      <c r="H31" s="10"/>
      <c r="I31" s="10">
        <f t="shared" si="9"/>
        <v>69</v>
      </c>
      <c r="J31" s="10"/>
      <c r="K31" s="10">
        <f t="shared" si="9"/>
        <v>278</v>
      </c>
    </row>
    <row r="32" spans="1:11" ht="15.75" x14ac:dyDescent="0.25">
      <c r="A32" s="3"/>
      <c r="B32" s="9" t="s">
        <v>31</v>
      </c>
      <c r="C32" s="10">
        <f>MODE(C6:C25)</f>
        <v>80</v>
      </c>
      <c r="D32" s="10"/>
      <c r="E32" s="10">
        <f t="shared" ref="E32:K32" si="10">MODE(E6:E25)</f>
        <v>78</v>
      </c>
      <c r="F32" s="10"/>
      <c r="G32" s="10">
        <f t="shared" si="10"/>
        <v>78</v>
      </c>
      <c r="H32" s="10"/>
      <c r="I32" s="10">
        <f t="shared" si="10"/>
        <v>92</v>
      </c>
      <c r="J32" s="10"/>
      <c r="K32" s="10">
        <f t="shared" si="10"/>
        <v>251</v>
      </c>
    </row>
    <row r="35" spans="2:6" ht="15.75" x14ac:dyDescent="0.25">
      <c r="B35" s="13" t="s">
        <v>38</v>
      </c>
      <c r="C35" s="12" t="s">
        <v>1</v>
      </c>
      <c r="D35" s="12" t="s">
        <v>32</v>
      </c>
      <c r="E35" s="12" t="s">
        <v>2</v>
      </c>
      <c r="F35" s="12" t="s">
        <v>3</v>
      </c>
    </row>
    <row r="36" spans="2:6" ht="15.75" x14ac:dyDescent="0.25">
      <c r="B36" s="13" t="s">
        <v>43</v>
      </c>
      <c r="C36" s="12">
        <f>COUNTIF(D6:D25,B36)</f>
        <v>5</v>
      </c>
      <c r="D36" s="12">
        <f>COUNTIF(F6:F25,B36)</f>
        <v>3</v>
      </c>
      <c r="E36" s="12">
        <f>COUNTIF(H6:H25,B36)</f>
        <v>7</v>
      </c>
      <c r="F36" s="12">
        <f>COUNTIF(J6:J25,B36)</f>
        <v>7</v>
      </c>
    </row>
    <row r="37" spans="2:6" ht="15.75" x14ac:dyDescent="0.25">
      <c r="B37" s="13" t="s">
        <v>42</v>
      </c>
      <c r="C37" s="12">
        <f t="shared" ref="C37:C40" si="11">COUNTIF(D7:D26,B37)</f>
        <v>9</v>
      </c>
      <c r="D37" s="12">
        <f t="shared" ref="D37:D40" si="12">COUNTIF(F7:F26,B37)</f>
        <v>11</v>
      </c>
      <c r="E37" s="12">
        <f t="shared" ref="E37:E40" si="13">COUNTIF(H7:H26,B37)</f>
        <v>7</v>
      </c>
      <c r="F37" s="12">
        <f t="shared" ref="F37:F40" si="14">COUNTIF(J7:J26,B37)</f>
        <v>6</v>
      </c>
    </row>
    <row r="38" spans="2:6" ht="15.75" x14ac:dyDescent="0.25">
      <c r="B38" s="13" t="s">
        <v>41</v>
      </c>
      <c r="C38" s="12">
        <f t="shared" si="11"/>
        <v>5</v>
      </c>
      <c r="D38" s="12">
        <f t="shared" si="12"/>
        <v>3</v>
      </c>
      <c r="E38" s="12">
        <f t="shared" si="13"/>
        <v>3</v>
      </c>
      <c r="F38" s="12">
        <f t="shared" si="14"/>
        <v>5</v>
      </c>
    </row>
    <row r="39" spans="2:6" ht="15.75" x14ac:dyDescent="0.25">
      <c r="B39" s="13" t="s">
        <v>40</v>
      </c>
      <c r="C39" s="12">
        <f t="shared" si="11"/>
        <v>1</v>
      </c>
      <c r="D39" s="12">
        <f t="shared" si="12"/>
        <v>3</v>
      </c>
      <c r="E39" s="12">
        <f t="shared" si="13"/>
        <v>2</v>
      </c>
      <c r="F39" s="12">
        <f t="shared" si="14"/>
        <v>1</v>
      </c>
    </row>
    <row r="40" spans="2:6" ht="15.75" x14ac:dyDescent="0.25">
      <c r="B40" s="13" t="s">
        <v>39</v>
      </c>
      <c r="C40" s="12">
        <f t="shared" si="11"/>
        <v>0</v>
      </c>
      <c r="D40" s="12">
        <f t="shared" si="12"/>
        <v>0</v>
      </c>
      <c r="E40" s="12">
        <f t="shared" si="13"/>
        <v>1</v>
      </c>
      <c r="F40" s="12">
        <f t="shared" si="14"/>
        <v>1</v>
      </c>
    </row>
    <row r="41" spans="2:6" ht="15.75" x14ac:dyDescent="0.25">
      <c r="B41" s="13"/>
      <c r="C41" s="12">
        <f>SUM(C36:C40)</f>
        <v>20</v>
      </c>
      <c r="D41" s="12">
        <f>SUM(D36:D40)</f>
        <v>20</v>
      </c>
      <c r="E41" s="12">
        <f>SUM(E36:E40)</f>
        <v>20</v>
      </c>
      <c r="F41" s="12">
        <f>SUM(F36:F40)</f>
        <v>20</v>
      </c>
    </row>
    <row r="42" spans="2:6" x14ac:dyDescent="0.25">
      <c r="C42" s="1"/>
      <c r="D42" s="1"/>
      <c r="E42" s="1"/>
      <c r="F42" s="1"/>
    </row>
  </sheetData>
  <sortState ref="B6:K25">
    <sortCondition descending="1" ref="K6:K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MARKAH</vt:lpstr>
      <vt:lpstr>GRAF</vt:lpstr>
      <vt:lpstr>Sheet3</vt:lpstr>
      <vt:lpstr>markah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Optiplex 7010</cp:lastModifiedBy>
  <dcterms:created xsi:type="dcterms:W3CDTF">2015-11-05T06:49:20Z</dcterms:created>
  <dcterms:modified xsi:type="dcterms:W3CDTF">2015-11-18T06:50:39Z</dcterms:modified>
</cp:coreProperties>
</file>